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gheiner.cardenas\Downloads\OneDrive_1_13-10-2025\"/>
    </mc:Choice>
  </mc:AlternateContent>
  <xr:revisionPtr revIDLastSave="0" documentId="13_ncr:1_{E7568DE2-65B4-49F6-8130-5B4C7E17FB54}" xr6:coauthVersionLast="47" xr6:coauthVersionMax="47" xr10:uidLastSave="{00000000-0000-0000-0000-000000000000}"/>
  <bookViews>
    <workbookView xWindow="-120" yWindow="-120" windowWidth="29040" windowHeight="15720" xr2:uid="{552FACE8-DC0F-48DF-9EA2-F73903636834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7" i="1"/>
  <c r="J5" i="1"/>
  <c r="I6" i="1"/>
  <c r="G5" i="1" l="1"/>
  <c r="I5" i="1"/>
  <c r="G14" i="1"/>
  <c r="I22" i="1"/>
  <c r="G10" i="1"/>
  <c r="I7" i="1" l="1"/>
  <c r="I8" i="1"/>
  <c r="I9" i="1"/>
  <c r="I10" i="1"/>
  <c r="I11" i="1"/>
  <c r="I12" i="1"/>
  <c r="I13" i="1"/>
  <c r="I14" i="1"/>
  <c r="I16" i="1"/>
  <c r="I18" i="1"/>
  <c r="I19" i="1"/>
  <c r="I20" i="1"/>
  <c r="I21" i="1"/>
  <c r="G6" i="1"/>
  <c r="G7" i="1"/>
  <c r="G8" i="1"/>
  <c r="G9" i="1"/>
  <c r="G11" i="1"/>
  <c r="G12" i="1"/>
  <c r="G13" i="1"/>
  <c r="G15" i="1"/>
  <c r="G16" i="1"/>
  <c r="G17" i="1"/>
  <c r="G18" i="1"/>
  <c r="G19" i="1"/>
  <c r="G20" i="1"/>
  <c r="G21" i="1"/>
  <c r="G22" i="1"/>
</calcChain>
</file>

<file path=xl/sharedStrings.xml><?xml version="1.0" encoding="utf-8"?>
<sst xmlns="http://schemas.openxmlformats.org/spreadsheetml/2006/main" count="37" uniqueCount="36">
  <si>
    <t>Concepto de Austeridad – Decreto 062 / 2024</t>
  </si>
  <si>
    <t>Presupuesto Ejecutado (Compromisos)</t>
  </si>
  <si>
    <t>Presupuesto Disponible</t>
  </si>
  <si>
    <t>Presupuesto ejecutado al 30/06/2025</t>
  </si>
  <si>
    <t>Proyección ejecución al 31/12/2025</t>
  </si>
  <si>
    <t>% Ahorro 2025</t>
  </si>
  <si>
    <t>Presupuesto Programado</t>
  </si>
  <si>
    <t>% Ahorro 2026</t>
  </si>
  <si>
    <t>(Funcionamiento + Inversión)</t>
  </si>
  <si>
    <t>(Compromisos)</t>
  </si>
  <si>
    <t>1-(d/a)</t>
  </si>
  <si>
    <t>1-(e/d)</t>
  </si>
  <si>
    <t>(a)</t>
  </si>
  <si>
    <t>(b)</t>
  </si>
  <si>
    <t>(c)</t>
  </si>
  <si>
    <t>(d)</t>
  </si>
  <si>
    <t>(e)</t>
  </si>
  <si>
    <t>Artículo 6°. Gasto en Contratos de Prestación de Servicios</t>
  </si>
  <si>
    <t>Artículo 7°. Horas extras, dominicales y festivos</t>
  </si>
  <si>
    <t>Artículo 8°. Viáticos y gastos de viaje</t>
  </si>
  <si>
    <t>Artículo 9°. Compensación por vacaciones</t>
  </si>
  <si>
    <t>Artículo 10. Bono navideño</t>
  </si>
  <si>
    <t>Artículo 11. Capacitación</t>
  </si>
  <si>
    <t>Artículo 12. Bienestar</t>
  </si>
  <si>
    <t>Artículo 13. Eventos y conmemoraciones</t>
  </si>
  <si>
    <t>Artículo 14. Fondos educativos</t>
  </si>
  <si>
    <t>Artículo 15. Telefonía</t>
  </si>
  <si>
    <t>Artículo 16. Vehículos oficiales</t>
  </si>
  <si>
    <t>En este articulo se realiza la austeridad por el rubro "O2120202008078714102 -Servicio de mantenimiento y reparación de vehículos automóviles"</t>
  </si>
  <si>
    <t>Artículo 17. Adquisición de vehículos y maquinaria</t>
  </si>
  <si>
    <t>Artículo 18. Fotocopiado, multicopiado e impresión</t>
  </si>
  <si>
    <t>Artículo 19. Publicidad distrital</t>
  </si>
  <si>
    <t>Artículo 20. Cajas menores.</t>
  </si>
  <si>
    <t>Artículo 21. Mantenimiento o reparación de bienes</t>
  </si>
  <si>
    <t>Artículo 22. Suscripciones</t>
  </si>
  <si>
    <t>Artículo 23. Servicios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</si>
</sst>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>
    <font>
      <sz val="11"/>
      <color theme="1"/>
      <name val="Aptos Narrow"/>
      <family val="2"/>
      <scheme val="minor"/>
    </font>
    <font>
      <b/>
      <sz val="9"/>
      <color rgb="FF232A34"/>
      <name val="Lexend Deca"/>
    </font>
    <font>
      <b/>
      <sz val="9"/>
      <color rgb="FF002060"/>
      <name val="Lexend Deca"/>
    </font>
    <font>
      <sz val="9"/>
      <color theme="1"/>
      <name val="Aptos Narrow"/>
      <family val="2"/>
      <scheme val="minor"/>
    </font>
    <font>
      <sz val="9"/>
      <color rgb="FF000000"/>
      <name val="Lexend Deca"/>
    </font>
    <font>
      <sz val="9"/>
      <name val="Arial"/>
      <family val="2"/>
    </font>
    <font>
      <sz val="11"/>
      <color theme="1"/>
      <name val="Aptos Narrow"/>
      <family val="2"/>
      <scheme val="minor"/>
    </font>
    <font>
      <sz val="9"/>
      <color rgb="FFFF0000"/>
      <name val="Lexend Deca"/>
    </font>
    <font>
      <u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BE6BC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/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/>
      <right style="medium">
        <color rgb="FF7F7F7F"/>
      </right>
      <top style="medium">
        <color rgb="FF7F7F7F"/>
      </top>
      <bottom style="medium">
        <color rgb="FF232A34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232A3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3">
    <xf numFmtId="0" fontId="0" fillId="0" borderId="0" xfId="0"/>
    <xf numFmtId="0" fontId="0" fillId="4" borderId="0" xfId="0" applyFill="1"/>
    <xf numFmtId="0" fontId="1" fillId="0" borderId="7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3" fillId="0" borderId="7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 readingOrder="1"/>
    </xf>
    <xf numFmtId="0" fontId="4" fillId="0" borderId="7" xfId="0" applyFont="1" applyBorder="1" applyAlignment="1">
      <alignment horizontal="left" vertical="center" wrapText="1" readingOrder="1"/>
    </xf>
    <xf numFmtId="0" fontId="1" fillId="2" borderId="7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top" wrapText="1"/>
    </xf>
    <xf numFmtId="164" fontId="5" fillId="3" borderId="1" xfId="1" applyNumberFormat="1" applyFont="1" applyFill="1" applyBorder="1" applyAlignment="1">
      <alignment horizontal="right" vertical="center" wrapText="1"/>
    </xf>
    <xf numFmtId="164" fontId="5" fillId="3" borderId="2" xfId="1" applyNumberFormat="1" applyFont="1" applyFill="1" applyBorder="1" applyAlignment="1">
      <alignment horizontal="right" vertical="center" wrapText="1"/>
    </xf>
    <xf numFmtId="164" fontId="5" fillId="0" borderId="3" xfId="1" applyNumberFormat="1" applyFont="1" applyBorder="1" applyAlignment="1">
      <alignment horizontal="right" vertical="center" wrapText="1"/>
    </xf>
    <xf numFmtId="164" fontId="5" fillId="0" borderId="4" xfId="1" applyNumberFormat="1" applyFont="1" applyBorder="1" applyAlignment="1">
      <alignment horizontal="right" vertical="center" wrapText="1"/>
    </xf>
    <xf numFmtId="164" fontId="5" fillId="3" borderId="3" xfId="1" applyNumberFormat="1" applyFont="1" applyFill="1" applyBorder="1" applyAlignment="1">
      <alignment horizontal="right" vertical="center" wrapText="1"/>
    </xf>
    <xf numFmtId="164" fontId="5" fillId="3" borderId="4" xfId="1" applyNumberFormat="1" applyFont="1" applyFill="1" applyBorder="1" applyAlignment="1">
      <alignment horizontal="right" vertical="center" wrapText="1"/>
    </xf>
    <xf numFmtId="164" fontId="5" fillId="0" borderId="5" xfId="1" applyNumberFormat="1" applyFont="1" applyBorder="1" applyAlignment="1">
      <alignment horizontal="right" vertical="center" wrapText="1"/>
    </xf>
    <xf numFmtId="164" fontId="5" fillId="0" borderId="6" xfId="1" applyNumberFormat="1" applyFont="1" applyBorder="1" applyAlignment="1">
      <alignment horizontal="right" vertical="center" wrapText="1"/>
    </xf>
    <xf numFmtId="9" fontId="5" fillId="3" borderId="2" xfId="2" applyFont="1" applyFill="1" applyBorder="1" applyAlignment="1">
      <alignment horizontal="center" vertical="center" wrapText="1"/>
    </xf>
    <xf numFmtId="164" fontId="5" fillId="5" borderId="2" xfId="1" applyNumberFormat="1" applyFont="1" applyFill="1" applyBorder="1" applyAlignment="1">
      <alignment horizontal="right" vertical="center" wrapText="1"/>
    </xf>
    <xf numFmtId="164" fontId="5" fillId="0" borderId="4" xfId="1" applyNumberFormat="1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left" vertical="center" wrapText="1" readingOrder="1"/>
    </xf>
    <xf numFmtId="0" fontId="7" fillId="3" borderId="7" xfId="0" applyFont="1" applyFill="1" applyBorder="1" applyAlignment="1">
      <alignment horizontal="left" vertical="center" wrapText="1" readingOrder="1"/>
    </xf>
    <xf numFmtId="164" fontId="8" fillId="0" borderId="4" xfId="1" applyNumberFormat="1" applyFont="1" applyFill="1" applyBorder="1" applyAlignment="1">
      <alignment horizontal="righ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570B3-C440-4E78-BECD-0FA9D1BF389D}">
  <dimension ref="B1:J22"/>
  <sheetViews>
    <sheetView tabSelected="1" topLeftCell="A2" zoomScaleNormal="100" workbookViewId="0">
      <pane xSplit="2" ySplit="3" topLeftCell="C6" activePane="bottomRight" state="frozen"/>
      <selection pane="topRight" activeCell="C2" sqref="C2"/>
      <selection pane="bottomLeft" activeCell="A5" sqref="A5"/>
      <selection pane="bottomRight" activeCell="F16" sqref="F16"/>
    </sheetView>
  </sheetViews>
  <sheetFormatPr baseColWidth="10" defaultColWidth="11.42578125" defaultRowHeight="15"/>
  <cols>
    <col min="1" max="1" width="11.42578125" style="1"/>
    <col min="2" max="2" width="51.7109375" style="1" customWidth="1"/>
    <col min="3" max="3" width="33.42578125" style="1" bestFit="1" customWidth="1"/>
    <col min="4" max="4" width="20.42578125" style="1" bestFit="1" customWidth="1"/>
    <col min="5" max="5" width="31.42578125" style="1" bestFit="1" customWidth="1"/>
    <col min="6" max="6" width="30" style="1" bestFit="1" customWidth="1"/>
    <col min="7" max="7" width="12.7109375" style="1" bestFit="1" customWidth="1"/>
    <col min="8" max="8" width="22.28515625" style="1" bestFit="1" customWidth="1"/>
    <col min="9" max="9" width="12.7109375" style="1" bestFit="1" customWidth="1"/>
    <col min="10" max="16384" width="11.42578125" style="1"/>
  </cols>
  <sheetData>
    <row r="1" spans="2:10">
      <c r="B1"/>
      <c r="C1"/>
      <c r="D1"/>
      <c r="E1"/>
      <c r="F1"/>
      <c r="G1"/>
      <c r="H1"/>
      <c r="I1"/>
    </row>
    <row r="2" spans="2:10" ht="30.75" customHeight="1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7" t="s">
        <v>5</v>
      </c>
      <c r="H2" s="2" t="s">
        <v>6</v>
      </c>
      <c r="I2" s="7" t="s">
        <v>7</v>
      </c>
    </row>
    <row r="3" spans="2:10" ht="15.75" customHeight="1">
      <c r="B3" s="3" t="s">
        <v>8</v>
      </c>
      <c r="C3" s="2">
        <v>2024</v>
      </c>
      <c r="D3" s="2">
        <v>2025</v>
      </c>
      <c r="E3" s="2" t="s">
        <v>9</v>
      </c>
      <c r="F3" s="2" t="s">
        <v>9</v>
      </c>
      <c r="G3" s="7" t="s">
        <v>10</v>
      </c>
      <c r="H3" s="2">
        <v>2026</v>
      </c>
      <c r="I3" s="7" t="s">
        <v>11</v>
      </c>
    </row>
    <row r="4" spans="2:10">
      <c r="B4" s="4"/>
      <c r="C4" s="2" t="s">
        <v>12</v>
      </c>
      <c r="D4" s="2" t="s">
        <v>13</v>
      </c>
      <c r="E4" s="2" t="s">
        <v>14</v>
      </c>
      <c r="F4" s="2" t="s">
        <v>15</v>
      </c>
      <c r="G4" s="8"/>
      <c r="H4" s="2" t="s">
        <v>16</v>
      </c>
      <c r="I4" s="8"/>
    </row>
    <row r="5" spans="2:10" ht="27.75" customHeight="1" thickBot="1">
      <c r="B5" s="5" t="s">
        <v>17</v>
      </c>
      <c r="C5" s="9">
        <v>52455873944</v>
      </c>
      <c r="D5" s="18">
        <v>83788725218</v>
      </c>
      <c r="E5" s="10">
        <v>24777533822</v>
      </c>
      <c r="F5" s="18"/>
      <c r="G5" s="17">
        <f>1-(F5/C5)</f>
        <v>1</v>
      </c>
      <c r="H5" s="18">
        <v>63539455000</v>
      </c>
      <c r="I5" s="17" t="e">
        <f>1-(H5/F5)</f>
        <v>#DIV/0!</v>
      </c>
      <c r="J5" s="17">
        <f>1-(H5/D5)</f>
        <v>0.24167058473936454</v>
      </c>
    </row>
    <row r="6" spans="2:10" ht="27.75" customHeight="1" thickBot="1">
      <c r="B6" s="20" t="s">
        <v>18</v>
      </c>
      <c r="C6" s="11">
        <v>60929049</v>
      </c>
      <c r="D6" s="12">
        <v>77785000</v>
      </c>
      <c r="E6" s="12">
        <v>14365248</v>
      </c>
      <c r="F6" s="12">
        <v>77785000</v>
      </c>
      <c r="G6" s="17">
        <f t="shared" ref="G6:G22" si="0">1-(F6/C6)</f>
        <v>-0.27664884446169502</v>
      </c>
      <c r="H6" s="19">
        <v>82445000</v>
      </c>
      <c r="I6" s="17">
        <f>1-(H6/F6)</f>
        <v>-5.9908722761457867E-2</v>
      </c>
    </row>
    <row r="7" spans="2:10" ht="27.75" customHeight="1" thickBot="1">
      <c r="B7" s="5" t="s">
        <v>19</v>
      </c>
      <c r="C7" s="13">
        <v>34536128</v>
      </c>
      <c r="D7" s="14">
        <v>29342653</v>
      </c>
      <c r="E7" s="14">
        <v>11331466</v>
      </c>
      <c r="F7" s="12">
        <v>29342653</v>
      </c>
      <c r="G7" s="17">
        <f t="shared" si="0"/>
        <v>0.15037803311361364</v>
      </c>
      <c r="H7" s="19">
        <v>0</v>
      </c>
      <c r="I7" s="17">
        <f t="shared" ref="I6:I21" si="1">1-(H7/F7)</f>
        <v>1</v>
      </c>
    </row>
    <row r="8" spans="2:10" ht="27.75" customHeight="1" thickBot="1">
      <c r="B8" s="6" t="s">
        <v>20</v>
      </c>
      <c r="C8" s="11">
        <v>34536128</v>
      </c>
      <c r="D8" s="12">
        <v>100000000</v>
      </c>
      <c r="E8" s="12">
        <v>58804989</v>
      </c>
      <c r="F8" s="12">
        <v>100000000</v>
      </c>
      <c r="G8" s="17">
        <f t="shared" si="0"/>
        <v>-1.8955185711611908</v>
      </c>
      <c r="H8" s="19">
        <v>0</v>
      </c>
      <c r="I8" s="17">
        <f t="shared" si="1"/>
        <v>1</v>
      </c>
    </row>
    <row r="9" spans="2:10" ht="27.75" customHeight="1" thickBot="1">
      <c r="B9" s="5" t="s">
        <v>21</v>
      </c>
      <c r="C9" s="13">
        <v>13061360</v>
      </c>
      <c r="D9" s="14">
        <v>17578000</v>
      </c>
      <c r="E9" s="14">
        <v>0</v>
      </c>
      <c r="F9" s="12">
        <v>17578000</v>
      </c>
      <c r="G9" s="17">
        <f t="shared" si="0"/>
        <v>-0.34580166230775355</v>
      </c>
      <c r="H9" s="22">
        <v>13871164.32</v>
      </c>
      <c r="I9" s="17">
        <f t="shared" si="1"/>
        <v>0.2108792627147571</v>
      </c>
    </row>
    <row r="10" spans="2:10" ht="27.75" customHeight="1" thickBot="1">
      <c r="B10" s="20" t="s">
        <v>22</v>
      </c>
      <c r="C10" s="11">
        <v>33022900</v>
      </c>
      <c r="D10" s="12">
        <v>268497000</v>
      </c>
      <c r="E10" s="12">
        <v>75000000</v>
      </c>
      <c r="F10" s="12">
        <v>268497000</v>
      </c>
      <c r="G10" s="17">
        <f t="shared" si="0"/>
        <v>-7.130630562427891</v>
      </c>
      <c r="H10" s="19">
        <v>280633000</v>
      </c>
      <c r="I10" s="17">
        <f t="shared" si="1"/>
        <v>-4.5199760146295898E-2</v>
      </c>
    </row>
    <row r="11" spans="2:10" ht="27.75" customHeight="1" thickBot="1">
      <c r="B11" s="21" t="s">
        <v>23</v>
      </c>
      <c r="C11" s="13">
        <v>199535403</v>
      </c>
      <c r="D11" s="14">
        <v>186430000</v>
      </c>
      <c r="E11" s="14">
        <v>0</v>
      </c>
      <c r="F11" s="12">
        <v>186430000</v>
      </c>
      <c r="G11" s="17">
        <f t="shared" si="0"/>
        <v>6.567958769702642E-2</v>
      </c>
      <c r="H11" s="19">
        <v>211906597.986</v>
      </c>
      <c r="I11" s="17">
        <f t="shared" si="1"/>
        <v>-0.13665503398594647</v>
      </c>
    </row>
    <row r="12" spans="2:10" ht="27.75" customHeight="1" thickBot="1">
      <c r="B12" s="6" t="s">
        <v>24</v>
      </c>
      <c r="C12" s="11">
        <v>0</v>
      </c>
      <c r="D12" s="12">
        <v>0</v>
      </c>
      <c r="E12" s="12">
        <v>0</v>
      </c>
      <c r="F12" s="12">
        <v>0</v>
      </c>
      <c r="G12" s="17" t="e">
        <f t="shared" si="0"/>
        <v>#DIV/0!</v>
      </c>
      <c r="H12" s="12">
        <v>0</v>
      </c>
      <c r="I12" s="17" t="e">
        <f t="shared" si="1"/>
        <v>#DIV/0!</v>
      </c>
    </row>
    <row r="13" spans="2:10" ht="27.75" customHeight="1" thickBot="1">
      <c r="B13" s="5" t="s">
        <v>25</v>
      </c>
      <c r="C13" s="13">
        <v>0</v>
      </c>
      <c r="D13" s="14">
        <v>0</v>
      </c>
      <c r="E13" s="14">
        <v>0</v>
      </c>
      <c r="F13" s="14">
        <v>0</v>
      </c>
      <c r="G13" s="17" t="e">
        <f t="shared" si="0"/>
        <v>#DIV/0!</v>
      </c>
      <c r="H13" s="14">
        <v>0</v>
      </c>
      <c r="I13" s="17" t="e">
        <f t="shared" si="1"/>
        <v>#DIV/0!</v>
      </c>
    </row>
    <row r="14" spans="2:10" ht="27.75" customHeight="1" thickBot="1">
      <c r="B14" s="6" t="s">
        <v>26</v>
      </c>
      <c r="C14" s="11">
        <v>92877687</v>
      </c>
      <c r="D14" s="12">
        <v>144006000</v>
      </c>
      <c r="E14" s="12">
        <v>43754517</v>
      </c>
      <c r="F14" s="12">
        <v>144006000</v>
      </c>
      <c r="G14" s="17">
        <f>1-(F14/C14)</f>
        <v>-0.55049080841128184</v>
      </c>
      <c r="H14" s="12">
        <v>139542000</v>
      </c>
      <c r="I14" s="17">
        <f t="shared" si="1"/>
        <v>3.0998708387150575E-2</v>
      </c>
    </row>
    <row r="15" spans="2:10" ht="27.75" customHeight="1" thickBot="1">
      <c r="B15" s="5" t="s">
        <v>27</v>
      </c>
      <c r="C15" s="13">
        <v>57722331</v>
      </c>
      <c r="D15" s="14">
        <v>80133000</v>
      </c>
      <c r="E15" s="14">
        <v>3379436.44</v>
      </c>
      <c r="F15" s="12">
        <v>80133000</v>
      </c>
      <c r="G15" s="17">
        <f t="shared" si="0"/>
        <v>-0.38824954938150369</v>
      </c>
      <c r="H15" s="14">
        <v>77649000</v>
      </c>
      <c r="I15" s="17">
        <f>1-(H15/F15)</f>
        <v>3.0998465051851332E-2</v>
      </c>
      <c r="J15" s="1" t="s">
        <v>28</v>
      </c>
    </row>
    <row r="16" spans="2:10" ht="27.75" customHeight="1" thickBot="1">
      <c r="B16" s="6" t="s">
        <v>29</v>
      </c>
      <c r="C16" s="11">
        <v>0</v>
      </c>
      <c r="D16" s="12">
        <v>783146687</v>
      </c>
      <c r="E16" s="12">
        <v>783146687</v>
      </c>
      <c r="F16" s="12">
        <v>783146687</v>
      </c>
      <c r="G16" s="17" t="e">
        <f t="shared" si="0"/>
        <v>#DIV/0!</v>
      </c>
      <c r="H16" s="12">
        <v>0</v>
      </c>
      <c r="I16" s="17">
        <f t="shared" si="1"/>
        <v>1</v>
      </c>
    </row>
    <row r="17" spans="2:9" ht="27.75" customHeight="1" thickBot="1">
      <c r="B17" s="20" t="s">
        <v>30</v>
      </c>
      <c r="C17" s="13">
        <v>550402082</v>
      </c>
      <c r="D17" s="14">
        <v>389287000</v>
      </c>
      <c r="E17" s="14">
        <v>252173227</v>
      </c>
      <c r="F17" s="12">
        <v>389287000</v>
      </c>
      <c r="G17" s="17">
        <f t="shared" si="0"/>
        <v>0.29272251553728679</v>
      </c>
      <c r="H17" s="14">
        <v>314583044.41887981</v>
      </c>
      <c r="I17" s="17">
        <f>1-(H17/F17)</f>
        <v>0.19189943558639311</v>
      </c>
    </row>
    <row r="18" spans="2:9" ht="27.75" customHeight="1" thickBot="1">
      <c r="B18" s="6" t="s">
        <v>31</v>
      </c>
      <c r="C18" s="11">
        <v>0</v>
      </c>
      <c r="D18" s="12">
        <v>0</v>
      </c>
      <c r="E18" s="12">
        <v>0</v>
      </c>
      <c r="F18" s="12">
        <v>0</v>
      </c>
      <c r="G18" s="17" t="e">
        <f t="shared" si="0"/>
        <v>#DIV/0!</v>
      </c>
      <c r="H18" s="12">
        <v>0</v>
      </c>
      <c r="I18" s="17" t="e">
        <f t="shared" si="1"/>
        <v>#DIV/0!</v>
      </c>
    </row>
    <row r="19" spans="2:9" ht="27.75" customHeight="1" thickBot="1">
      <c r="B19" s="6" t="s">
        <v>32</v>
      </c>
      <c r="C19" s="13">
        <v>2583505</v>
      </c>
      <c r="D19" s="14">
        <v>0</v>
      </c>
      <c r="E19" s="14">
        <v>0</v>
      </c>
      <c r="F19" s="12">
        <v>0</v>
      </c>
      <c r="G19" s="17">
        <f t="shared" si="0"/>
        <v>1</v>
      </c>
      <c r="H19" s="14">
        <v>0</v>
      </c>
      <c r="I19" s="17" t="e">
        <f t="shared" si="1"/>
        <v>#DIV/0!</v>
      </c>
    </row>
    <row r="20" spans="2:9" ht="27.75" customHeight="1" thickBot="1">
      <c r="B20" s="6" t="s">
        <v>33</v>
      </c>
      <c r="C20" s="11">
        <v>0</v>
      </c>
      <c r="D20" s="12">
        <v>0</v>
      </c>
      <c r="E20" s="12">
        <v>0</v>
      </c>
      <c r="F20" s="12">
        <v>0</v>
      </c>
      <c r="G20" s="17" t="e">
        <f t="shared" si="0"/>
        <v>#DIV/0!</v>
      </c>
      <c r="H20" s="12">
        <v>0</v>
      </c>
      <c r="I20" s="17" t="e">
        <f t="shared" si="1"/>
        <v>#DIV/0!</v>
      </c>
    </row>
    <row r="21" spans="2:9" ht="27.75" customHeight="1" thickBot="1">
      <c r="B21" s="5" t="s">
        <v>34</v>
      </c>
      <c r="C21" s="13">
        <v>0</v>
      </c>
      <c r="D21" s="14">
        <v>0</v>
      </c>
      <c r="E21" s="14">
        <v>0</v>
      </c>
      <c r="F21" s="12">
        <v>0</v>
      </c>
      <c r="G21" s="17" t="e">
        <f t="shared" si="0"/>
        <v>#DIV/0!</v>
      </c>
      <c r="H21" s="14">
        <v>0</v>
      </c>
      <c r="I21" s="17" t="e">
        <f t="shared" si="1"/>
        <v>#DIV/0!</v>
      </c>
    </row>
    <row r="22" spans="2:9" ht="27.75" customHeight="1" thickBot="1">
      <c r="B22" s="6" t="s">
        <v>35</v>
      </c>
      <c r="C22" s="15">
        <v>194479280</v>
      </c>
      <c r="D22" s="16">
        <v>269635000</v>
      </c>
      <c r="E22" s="16">
        <v>92224770</v>
      </c>
      <c r="F22" s="12">
        <v>269635000</v>
      </c>
      <c r="G22" s="17">
        <f t="shared" si="0"/>
        <v>-0.38644589798974982</v>
      </c>
      <c r="H22" s="16">
        <v>244243000</v>
      </c>
      <c r="I22" s="17">
        <f>1-(H22/F22)</f>
        <v>9.4171750700020374E-2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20266b-9639-47c1-9a18-a59cf3de3562">
      <Terms xmlns="http://schemas.microsoft.com/office/infopath/2007/PartnerControls"/>
    </lcf76f155ced4ddcb4097134ff3c332f>
    <TaxCatchAll xmlns="292d4183-4ea6-454b-a103-924e26c5b28f" xsi:nil="true"/>
    <_Flow_SignoffStatus xmlns="9a20266b-9639-47c1-9a18-a59cf3de356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790422F139984F89A347EF2D911A70" ma:contentTypeVersion="17" ma:contentTypeDescription="Crear nuevo documento." ma:contentTypeScope="" ma:versionID="016b4acf608b046a00301374be7ce988">
  <xsd:schema xmlns:xsd="http://www.w3.org/2001/XMLSchema" xmlns:xs="http://www.w3.org/2001/XMLSchema" xmlns:p="http://schemas.microsoft.com/office/2006/metadata/properties" xmlns:ns2="292d4183-4ea6-454b-a103-924e26c5b28f" xmlns:ns3="9a20266b-9639-47c1-9a18-a59cf3de3562" targetNamespace="http://schemas.microsoft.com/office/2006/metadata/properties" ma:root="true" ma:fieldsID="a88dfb9af03964dacfde1bcbf1709818" ns2:_="" ns3:_="">
    <xsd:import namespace="292d4183-4ea6-454b-a103-924e26c5b28f"/>
    <xsd:import namespace="9a20266b-9639-47c1-9a18-a59cf3de35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Location" minOccurs="0"/>
                <xsd:element ref="ns3:_Flow_SignoffStatu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2d4183-4ea6-454b-a103-924e26c5b28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87df8465-9a0c-4634-9206-62c07f86208f}" ma:internalName="TaxCatchAll" ma:showField="CatchAllData" ma:web="292d4183-4ea6-454b-a103-924e26c5b2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20266b-9639-47c1-9a18-a59cf3de3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Estado de aprobación" ma:internalName="Estado_x0020_de_x0020_aprobaci_x00f3_n">
      <xsd:simpleType>
        <xsd:restriction base="dms:Text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A796B2-B854-4AD8-A9EE-ED02733C50BB}">
  <ds:schemaRefs>
    <ds:schemaRef ds:uri="http://schemas.microsoft.com/office/2006/metadata/properties"/>
    <ds:schemaRef ds:uri="http://schemas.microsoft.com/office/infopath/2007/PartnerControls"/>
    <ds:schemaRef ds:uri="9a20266b-9639-47c1-9a18-a59cf3de3562"/>
    <ds:schemaRef ds:uri="292d4183-4ea6-454b-a103-924e26c5b28f"/>
  </ds:schemaRefs>
</ds:datastoreItem>
</file>

<file path=customXml/itemProps2.xml><?xml version="1.0" encoding="utf-8"?>
<ds:datastoreItem xmlns:ds="http://schemas.openxmlformats.org/officeDocument/2006/customXml" ds:itemID="{DCC1B076-B017-4EDD-9308-03414EC5DF13}"/>
</file>

<file path=customXml/itemProps3.xml><?xml version="1.0" encoding="utf-8"?>
<ds:datastoreItem xmlns:ds="http://schemas.openxmlformats.org/officeDocument/2006/customXml" ds:itemID="{1A014FEA-20F9-43BC-BF6B-BEE27B8CCE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Juver Rodriguez Vargas</dc:creator>
  <cp:keywords/>
  <dc:description/>
  <cp:lastModifiedBy>Gheiner Saul Cárdenas Manzanares</cp:lastModifiedBy>
  <cp:revision/>
  <dcterms:created xsi:type="dcterms:W3CDTF">2025-08-07T14:03:38Z</dcterms:created>
  <dcterms:modified xsi:type="dcterms:W3CDTF">2025-10-14T13:56:05Z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0x01010056790422F139984F89A347EF2D911A70</vt:lpwstr>
  </property>
  <property fmtid="{D5CDD505-2E9C-101B-9397-08002B2CF9AE}" pid="3" name="MediaServiceImageTags">
    <vt:lpwstr/>
  </property>
</Properties>
</file>